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090"/>
  </bookViews>
  <sheets>
    <sheet name="Hoja1" sheetId="1" r:id="rId1"/>
    <sheet name="Hoja2" sheetId="2" r:id="rId2"/>
    <sheet name="Hoja3" sheetId="3" r:id="rId3"/>
  </sheets>
  <calcPr calcId="145621" concurrentCalc="0"/>
</workbook>
</file>

<file path=xl/calcChain.xml><?xml version="1.0" encoding="utf-8"?>
<calcChain xmlns="http://schemas.openxmlformats.org/spreadsheetml/2006/main">
  <c r="D10" i="1" l="1"/>
  <c r="D15" i="1"/>
  <c r="D19" i="1"/>
  <c r="D7" i="1"/>
  <c r="D24" i="1"/>
  <c r="D26" i="1"/>
  <c r="D28" i="1"/>
  <c r="D30" i="1"/>
  <c r="E6" i="1"/>
  <c r="D33" i="1"/>
  <c r="D40" i="1"/>
  <c r="D44" i="1"/>
  <c r="D74" i="1"/>
  <c r="D77" i="1"/>
  <c r="D52" i="1"/>
  <c r="D65" i="1"/>
  <c r="D71" i="1"/>
  <c r="D58" i="1"/>
  <c r="E32" i="1"/>
  <c r="D81" i="1"/>
  <c r="D86" i="1"/>
  <c r="D104" i="1"/>
  <c r="D120" i="1"/>
  <c r="D131" i="1"/>
  <c r="D134" i="1"/>
  <c r="D94" i="1"/>
  <c r="D99" i="1"/>
  <c r="D101" i="1"/>
  <c r="E80" i="1"/>
  <c r="D141" i="1"/>
  <c r="D143" i="1"/>
  <c r="D152" i="1"/>
  <c r="D164" i="1"/>
  <c r="D166" i="1"/>
  <c r="D168" i="1"/>
  <c r="D170" i="1"/>
  <c r="D173" i="1"/>
  <c r="E140" i="1"/>
  <c r="D180" i="1"/>
  <c r="E179" i="1"/>
  <c r="E184" i="1"/>
  <c r="D176" i="1"/>
  <c r="D184" i="1"/>
</calcChain>
</file>

<file path=xl/sharedStrings.xml><?xml version="1.0" encoding="utf-8"?>
<sst xmlns="http://schemas.openxmlformats.org/spreadsheetml/2006/main" count="182" uniqueCount="127">
  <si>
    <t>AYUNTAMIENTO DE: CHAPULHUACAN, HIDALGO.</t>
  </si>
  <si>
    <t>PRESUPUESTO DE EGRESOS DEL EJERCICIO FISCAL 2018</t>
  </si>
  <si>
    <t>CLASIFICADOR POR OBJETO DEL GASTO</t>
  </si>
  <si>
    <t>Formato : PE-01</t>
  </si>
  <si>
    <t>CÓDIGO</t>
  </si>
  <si>
    <t>PARTIDA</t>
  </si>
  <si>
    <t>PARCIAL</t>
  </si>
  <si>
    <t>SUBTOTAL</t>
  </si>
  <si>
    <t>TOTAL</t>
  </si>
  <si>
    <t>SERVICIOS PERSONALES</t>
  </si>
  <si>
    <t>REPO</t>
  </si>
  <si>
    <t>Impuesto sobre nomina otros que se deriven de una relación laboral</t>
  </si>
  <si>
    <t>viaticos</t>
  </si>
  <si>
    <t>FUPO</t>
  </si>
  <si>
    <t>Sueldos y dietas  al personal permanente</t>
  </si>
  <si>
    <t>aguinaldo presidencia</t>
  </si>
  <si>
    <t>impuesto sobre nomina</t>
  </si>
  <si>
    <t>FONDO DE FOMENTO MUNCIPAL</t>
  </si>
  <si>
    <t>Sueldos base al personal eventual</t>
  </si>
  <si>
    <t>viaticos en el pais</t>
  </si>
  <si>
    <t>Compensaciones</t>
  </si>
  <si>
    <t>FORTAMUN-DF</t>
  </si>
  <si>
    <t>Sueldos base al personal permanente</t>
  </si>
  <si>
    <t xml:space="preserve">aguinaldo </t>
  </si>
  <si>
    <t>pago impuesto sobre nomina</t>
  </si>
  <si>
    <t>FONDO INCENTIVOS A LA VENTA FINAL DE GASOLINA Y DIESEL</t>
  </si>
  <si>
    <t>IMPUESTO ESPECIAL SOBRE PRODUCCION Y SERVICIOS</t>
  </si>
  <si>
    <t>IMPUESTO SOBRE AUTOMOVILES NUEVOS</t>
  </si>
  <si>
    <t>COMPENSACION AL IMPUESTO SOBRE AUTOMOVILES NUEVOS</t>
  </si>
  <si>
    <t>MATERIALES Y SUMINISTROS</t>
  </si>
  <si>
    <t>Materiales, útiles y equipos menores de oficina</t>
  </si>
  <si>
    <t>uniformes</t>
  </si>
  <si>
    <t>productos alimenticios</t>
  </si>
  <si>
    <t>formas valoradas</t>
  </si>
  <si>
    <t>combustible y lubricantes</t>
  </si>
  <si>
    <t>Insumos para equipo de computo</t>
  </si>
  <si>
    <t>FGP</t>
  </si>
  <si>
    <t>materiales y utiles de impresión y reproduccion</t>
  </si>
  <si>
    <t>adquisicion de insumos para equipo de computo</t>
  </si>
  <si>
    <t>Combustibles, lubricantes y aditivos</t>
  </si>
  <si>
    <t>Material de limpieza</t>
  </si>
  <si>
    <t>productos alimenticios para personas</t>
  </si>
  <si>
    <t>Productos alimenticios, agropecuarios y forestales adquiridos como materia prima</t>
  </si>
  <si>
    <t>COMPENSACION SOBRE AUTOMOVILES NUEVOS</t>
  </si>
  <si>
    <t>Materiales y útiles de impresión y reproducción </t>
  </si>
  <si>
    <t>Productos alimenticios para personas</t>
  </si>
  <si>
    <t>FONDO DE IMPUESTOS SOBRE AUTOMOVILES NUEVOS</t>
  </si>
  <si>
    <t>FONDO DE INCENTIVOS A LA VTA FINAL DE GASOLINA Y DIESEL</t>
  </si>
  <si>
    <t>Reparacion y mtto de vehiculos</t>
  </si>
  <si>
    <t>preparacion de alimentos</t>
  </si>
  <si>
    <t>FOFIS</t>
  </si>
  <si>
    <t>papeleria y articulos para tesoreria</t>
  </si>
  <si>
    <t>SERVICIOS GENERALES</t>
  </si>
  <si>
    <t>Servicios de telefonia tradicional</t>
  </si>
  <si>
    <t>Servicios financieros y bancarios</t>
  </si>
  <si>
    <t>Reparación y mantenimiento  de Edificios</t>
  </si>
  <si>
    <t>difusion por radio, television y otros medios</t>
  </si>
  <si>
    <t>servicios de telefonia tradicional</t>
  </si>
  <si>
    <t>rep y mtto de equipo de transporte</t>
  </si>
  <si>
    <t>rep y mtto de equipo de computo</t>
  </si>
  <si>
    <t>rep y mtto de sistema de agua potable</t>
  </si>
  <si>
    <t>rep y mtto de sistema de maquinaria</t>
  </si>
  <si>
    <t>rep y mtto y conservacion de mobiliario</t>
  </si>
  <si>
    <t>rep  y matto de edificios</t>
  </si>
  <si>
    <t>COMPENSACION AL IMPUESTO SOBRE AUTOMOVILESW NUEVOS</t>
  </si>
  <si>
    <t>festividades publicas</t>
  </si>
  <si>
    <t>Reparación y mantenimiento de equipo de transporte</t>
  </si>
  <si>
    <t>Reparación y mantenimiento de sistema de agua potable</t>
  </si>
  <si>
    <t>Reparación y mantenimiento de alumbrado publico</t>
  </si>
  <si>
    <t>Telefonía tradicional</t>
  </si>
  <si>
    <t>Telefonía celular</t>
  </si>
  <si>
    <t>arrendamiento de maquinaria</t>
  </si>
  <si>
    <t>cloracion de agua potable</t>
  </si>
  <si>
    <t>pago de seguros</t>
  </si>
  <si>
    <t>Servicios de telecomunicaciones y satélites</t>
  </si>
  <si>
    <t>eventos sociales</t>
  </si>
  <si>
    <t>servicios financieros y bancarios</t>
  </si>
  <si>
    <t>servicio de energia electrica</t>
  </si>
  <si>
    <t>Gastos de festividades publicas</t>
  </si>
  <si>
    <t>Gastos de difusion</t>
  </si>
  <si>
    <t>Energía eléctrica</t>
  </si>
  <si>
    <t>servicio de internet</t>
  </si>
  <si>
    <t>Cloracion de Agua potable</t>
  </si>
  <si>
    <t>convenio CEA</t>
  </si>
  <si>
    <t>reparacion y mantenimiento del sistema de agua potable</t>
  </si>
  <si>
    <t>reparacion y mantenimiento de caminos</t>
  </si>
  <si>
    <t>Reparación y mantenimiento de equipo de rediocomunicacion</t>
  </si>
  <si>
    <t>IMPUESTO  SOBRE AUTOMOVILES NUEVOS</t>
  </si>
  <si>
    <t>FONDO DE FISCALIZACION</t>
  </si>
  <si>
    <t>servicio de traslado y viaticos</t>
  </si>
  <si>
    <t>telefonia tradicional</t>
  </si>
  <si>
    <t>ayudas</t>
  </si>
  <si>
    <t>rep y matto de edificios</t>
  </si>
  <si>
    <t>TRANSFERENCIAS, ASIGNACIONES, SUBSIDIOS Y OTRAS AYUDAS</t>
  </si>
  <si>
    <t>Ayudas sociales a comunidades</t>
  </si>
  <si>
    <t>Ayudas a la defensa del menor</t>
  </si>
  <si>
    <t>Ayudas para cuotas alimenticias</t>
  </si>
  <si>
    <t>Ayudas a Hospitales</t>
  </si>
  <si>
    <t>apoyo a personas de bajos recursos</t>
  </si>
  <si>
    <t>apoyo a la salud</t>
  </si>
  <si>
    <t>ayuda a instituciones</t>
  </si>
  <si>
    <t>apoyo a comunidades</t>
  </si>
  <si>
    <t>Ayudas al CRITH</t>
  </si>
  <si>
    <t>FOMENTO MUNICIPAL</t>
  </si>
  <si>
    <t>ayudas a la educacion</t>
  </si>
  <si>
    <t>ayudas a actividades deportivas</t>
  </si>
  <si>
    <t>ayudas a comunidades</t>
  </si>
  <si>
    <t>ayuda a funerales</t>
  </si>
  <si>
    <t>ayudas a personas de bajos recursos</t>
  </si>
  <si>
    <t>ayudas a instiuciones</t>
  </si>
  <si>
    <t>ayudas a estudiantes</t>
  </si>
  <si>
    <t>ayudas al sector salud</t>
  </si>
  <si>
    <t>ayudas para vivienda</t>
  </si>
  <si>
    <t>ayudas medico legista</t>
  </si>
  <si>
    <t>ayudas con despensas para personas</t>
  </si>
  <si>
    <t>Ayudas a personas de bajos recursos</t>
  </si>
  <si>
    <t>IMPUESTO S/AUTOMOVILES NUEVOS</t>
  </si>
  <si>
    <t>Ayudas a comunidades</t>
  </si>
  <si>
    <t>IMPUESTO  ESPECIAL SOBRE PRODUCCION Y SERVICIOS</t>
  </si>
  <si>
    <t>OBRAS 2017</t>
  </si>
  <si>
    <t>Apoyos comunitarios</t>
  </si>
  <si>
    <t>FONDO DE INCENTIVOS A LA VENTA FINAL DE GASOLINA Y DIESEL</t>
  </si>
  <si>
    <t>ayudas personas de bajos recursos</t>
  </si>
  <si>
    <t>BIENES MUEBLES E INMUEBLES</t>
  </si>
  <si>
    <t>Mobiiario</t>
  </si>
  <si>
    <t>INVERSIÓN PÚBLICA</t>
  </si>
  <si>
    <t>FISM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</si>
</sst>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2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0" xfId="0" applyFont="1" applyFill="1"/>
    <xf numFmtId="0" fontId="3" fillId="2" borderId="6" xfId="0" applyFont="1" applyFill="1" applyBorder="1" applyAlignment="1"/>
    <xf numFmtId="164" fontId="3" fillId="2" borderId="6" xfId="0" applyNumberFormat="1" applyFont="1" applyFill="1" applyBorder="1" applyAlignment="1"/>
    <xf numFmtId="164" fontId="3" fillId="2" borderId="7" xfId="0" applyNumberFormat="1" applyFont="1" applyFill="1" applyBorder="1" applyAlignment="1"/>
    <xf numFmtId="0" fontId="4" fillId="3" borderId="8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/>
    <xf numFmtId="164" fontId="8" fillId="2" borderId="0" xfId="0" applyNumberFormat="1" applyFont="1" applyFill="1"/>
    <xf numFmtId="164" fontId="9" fillId="2" borderId="0" xfId="0" applyNumberFormat="1" applyFont="1" applyFill="1"/>
    <xf numFmtId="0" fontId="10" fillId="2" borderId="0" xfId="0" applyFont="1" applyFill="1" applyAlignment="1">
      <alignment horizontal="center"/>
    </xf>
    <xf numFmtId="0" fontId="0" fillId="2" borderId="0" xfId="0" applyFill="1"/>
    <xf numFmtId="164" fontId="0" fillId="2" borderId="0" xfId="0" applyNumberFormat="1" applyFill="1"/>
    <xf numFmtId="0" fontId="11" fillId="2" borderId="8" xfId="0" applyFont="1" applyFill="1" applyBorder="1" applyAlignment="1">
      <alignment horizontal="center"/>
    </xf>
    <xf numFmtId="0" fontId="12" fillId="2" borderId="8" xfId="0" applyFont="1" applyFill="1" applyBorder="1"/>
    <xf numFmtId="164" fontId="13" fillId="2" borderId="8" xfId="0" applyNumberFormat="1" applyFont="1" applyFill="1" applyBorder="1"/>
    <xf numFmtId="164" fontId="11" fillId="2" borderId="8" xfId="0" applyNumberFormat="1" applyFont="1" applyFill="1" applyBorder="1"/>
    <xf numFmtId="0" fontId="12" fillId="2" borderId="8" xfId="0" applyFont="1" applyFill="1" applyBorder="1" applyAlignment="1">
      <alignment horizontal="justify" vertical="center"/>
    </xf>
    <xf numFmtId="164" fontId="11" fillId="0" borderId="8" xfId="0" applyNumberFormat="1" applyFont="1" applyFill="1" applyBorder="1"/>
    <xf numFmtId="0" fontId="13" fillId="2" borderId="8" xfId="0" applyFont="1" applyFill="1" applyBorder="1" applyAlignment="1">
      <alignment horizontal="justify" vertical="center"/>
    </xf>
    <xf numFmtId="164" fontId="13" fillId="0" borderId="8" xfId="0" applyNumberFormat="1" applyFont="1" applyFill="1" applyBorder="1"/>
    <xf numFmtId="164" fontId="14" fillId="2" borderId="8" xfId="0" applyNumberFormat="1" applyFont="1" applyFill="1" applyBorder="1" applyAlignment="1" applyProtection="1">
      <alignment horizontal="right" vertical="top" wrapText="1"/>
    </xf>
    <xf numFmtId="0" fontId="11" fillId="2" borderId="8" xfId="0" applyFont="1" applyFill="1" applyBorder="1" applyAlignment="1">
      <alignment horizontal="justify" vertical="center"/>
    </xf>
    <xf numFmtId="0" fontId="13" fillId="2" borderId="0" xfId="0" applyFont="1" applyFill="1"/>
    <xf numFmtId="0" fontId="13" fillId="2" borderId="8" xfId="0" applyFont="1" applyFill="1" applyBorder="1" applyAlignment="1">
      <alignment horizontal="left"/>
    </xf>
    <xf numFmtId="0" fontId="13" fillId="2" borderId="8" xfId="0" applyFont="1" applyFill="1" applyBorder="1"/>
    <xf numFmtId="0" fontId="14" fillId="2" borderId="8" xfId="0" applyFont="1" applyFill="1" applyBorder="1" applyAlignment="1">
      <alignment horizontal="justify" vertical="center"/>
    </xf>
    <xf numFmtId="0" fontId="15" fillId="0" borderId="8" xfId="0" applyNumberFormat="1" applyFont="1" applyFill="1" applyBorder="1" applyAlignment="1" applyProtection="1">
      <alignment horizontal="left" vertical="top" wrapText="1"/>
    </xf>
    <xf numFmtId="0" fontId="14" fillId="0" borderId="8" xfId="0" applyNumberFormat="1" applyFont="1" applyFill="1" applyBorder="1" applyAlignment="1" applyProtection="1">
      <alignment horizontal="left" vertical="top" wrapText="1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/>
    </xf>
    <xf numFmtId="164" fontId="15" fillId="2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1238250</xdr:colOff>
      <xdr:row>0</xdr:row>
      <xdr:rowOff>123825</xdr:rowOff>
    </xdr:from>
    <xdr:to>
      <xdr:col>4</xdr:col>
      <xdr:colOff>762000</xdr:colOff>
      <xdr:row>3</xdr:row>
      <xdr:rowOff>28575</xdr:rowOff>
    </xdr:to>
    <xdr:pic>
      <xdr:nvPicPr>
        <xdr:cNvPr id="2" name="1 Imagen" descr="G:\logo H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123825"/>
          <a:ext cx="1352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1</xdr:col>
      <xdr:colOff>695325</xdr:colOff>
      <xdr:row>2</xdr:row>
      <xdr:rowOff>123825</xdr:rowOff>
    </xdr:to>
    <xdr:pic>
      <xdr:nvPicPr>
        <xdr:cNvPr id="3" name="2 Imagen" descr="G:\LOGO CH (LARGO) bm.bm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865"/>
        <a:stretch>
          <a:fillRect/>
        </a:stretch>
      </xdr:blipFill>
      <xdr:spPr bwMode="auto">
        <a:xfrm>
          <a:off x="171450" y="0"/>
          <a:ext cx="11811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tabSelected="1" zoomScaleNormal="100" workbookViewId="0">
      <selection activeCell="G17" sqref="G17"/>
    </sheetView>
  </sheetViews>
  <sheetFormatPr baseColWidth="10" defaultRowHeight="15" x14ac:dyDescent="0.25"/>
  <cols>
    <col min="1" max="1" width="9.85546875" customWidth="1"/>
    <col min="2" max="2" width="44.28515625" customWidth="1"/>
    <col min="3" max="3" width="19.5703125" customWidth="1"/>
    <col min="4" max="4" width="16.7109375" customWidth="1"/>
    <col min="5" max="5" width="22.42578125" customWidth="1"/>
  </cols>
  <sheetData>
    <row r="1" spans="1:5" ht="16.5" x14ac:dyDescent="0.25">
      <c r="A1" s="1" t="s">
        <v>0</v>
      </c>
      <c r="B1" s="2"/>
      <c r="C1" s="2"/>
      <c r="D1" s="2"/>
      <c r="E1" s="3"/>
    </row>
    <row r="2" spans="1:5" ht="16.5" x14ac:dyDescent="0.25">
      <c r="A2" s="4" t="s">
        <v>1</v>
      </c>
      <c r="B2" s="5"/>
      <c r="C2" s="5"/>
      <c r="D2" s="5"/>
      <c r="E2" s="6"/>
    </row>
    <row r="3" spans="1:5" ht="16.5" x14ac:dyDescent="0.3">
      <c r="A3" s="7" t="s">
        <v>2</v>
      </c>
      <c r="B3" s="8"/>
      <c r="C3" s="8"/>
      <c r="D3" s="8"/>
      <c r="E3" s="9"/>
    </row>
    <row r="4" spans="1:5" ht="15.75" x14ac:dyDescent="0.25">
      <c r="A4" s="10" t="s">
        <v>3</v>
      </c>
      <c r="B4" s="11"/>
      <c r="C4" s="12"/>
      <c r="D4" s="12"/>
      <c r="E4" s="13"/>
    </row>
    <row r="5" spans="1:5" ht="15.75" x14ac:dyDescent="0.25">
      <c r="A5" s="14" t="s">
        <v>4</v>
      </c>
      <c r="B5" s="14" t="s">
        <v>5</v>
      </c>
      <c r="C5" s="15" t="s">
        <v>6</v>
      </c>
      <c r="D5" s="15" t="s">
        <v>7</v>
      </c>
      <c r="E5" s="15" t="s">
        <v>8</v>
      </c>
    </row>
    <row r="6" spans="1:5" x14ac:dyDescent="0.25">
      <c r="A6" s="26">
        <v>1000</v>
      </c>
      <c r="B6" s="27" t="s">
        <v>9</v>
      </c>
      <c r="C6" s="28"/>
      <c r="D6" s="28"/>
      <c r="E6" s="29">
        <f>D10+D15+D19+D7+D24+D26+D28+D30</f>
        <v>27230787</v>
      </c>
    </row>
    <row r="7" spans="1:5" x14ac:dyDescent="0.25">
      <c r="A7" s="26"/>
      <c r="B7" s="30" t="s">
        <v>10</v>
      </c>
      <c r="C7" s="28"/>
      <c r="D7" s="31">
        <f>SUM(C8:C9)</f>
        <v>365600</v>
      </c>
      <c r="E7" s="29"/>
    </row>
    <row r="8" spans="1:5" ht="25.5" x14ac:dyDescent="0.25">
      <c r="A8" s="26"/>
      <c r="B8" s="32" t="s">
        <v>11</v>
      </c>
      <c r="C8" s="28">
        <v>258600</v>
      </c>
      <c r="D8" s="33"/>
      <c r="E8" s="29"/>
    </row>
    <row r="9" spans="1:5" x14ac:dyDescent="0.25">
      <c r="A9" s="26"/>
      <c r="B9" s="32" t="s">
        <v>12</v>
      </c>
      <c r="C9" s="28">
        <v>107000</v>
      </c>
      <c r="D9" s="33"/>
      <c r="E9" s="29"/>
    </row>
    <row r="10" spans="1:5" x14ac:dyDescent="0.25">
      <c r="A10" s="26"/>
      <c r="B10" s="30" t="s">
        <v>13</v>
      </c>
      <c r="C10" s="28"/>
      <c r="D10" s="31">
        <f>SUM(C11:C14)</f>
        <v>18250187</v>
      </c>
      <c r="E10" s="28"/>
    </row>
    <row r="11" spans="1:5" x14ac:dyDescent="0.25">
      <c r="A11" s="26"/>
      <c r="B11" s="32" t="s">
        <v>14</v>
      </c>
      <c r="C11" s="28">
        <v>16950000</v>
      </c>
      <c r="D11" s="33"/>
      <c r="E11" s="28"/>
    </row>
    <row r="12" spans="1:5" x14ac:dyDescent="0.25">
      <c r="A12" s="26"/>
      <c r="B12" s="32" t="s">
        <v>15</v>
      </c>
      <c r="C12" s="28">
        <v>1180187</v>
      </c>
      <c r="D12" s="33"/>
      <c r="E12" s="28"/>
    </row>
    <row r="13" spans="1:5" x14ac:dyDescent="0.25">
      <c r="A13" s="26"/>
      <c r="B13" s="32" t="s">
        <v>16</v>
      </c>
      <c r="C13" s="28">
        <v>120000</v>
      </c>
      <c r="D13" s="33"/>
      <c r="E13" s="28"/>
    </row>
    <row r="14" spans="1:5" x14ac:dyDescent="0.25">
      <c r="A14" s="26"/>
      <c r="B14" s="32" t="s">
        <v>12</v>
      </c>
      <c r="C14" s="28"/>
      <c r="D14" s="33"/>
      <c r="E14" s="28"/>
    </row>
    <row r="15" spans="1:5" x14ac:dyDescent="0.25">
      <c r="A15" s="26"/>
      <c r="B15" s="30" t="s">
        <v>17</v>
      </c>
      <c r="C15" s="28"/>
      <c r="D15" s="31">
        <f>SUM(C16:C18)</f>
        <v>3790000</v>
      </c>
      <c r="E15" s="28"/>
    </row>
    <row r="16" spans="1:5" x14ac:dyDescent="0.25">
      <c r="A16" s="26"/>
      <c r="B16" s="32" t="s">
        <v>18</v>
      </c>
      <c r="C16" s="28">
        <v>1270000</v>
      </c>
      <c r="D16" s="33"/>
      <c r="E16" s="28"/>
    </row>
    <row r="17" spans="1:5" x14ac:dyDescent="0.25">
      <c r="A17" s="26"/>
      <c r="B17" s="32" t="s">
        <v>19</v>
      </c>
      <c r="C17" s="28">
        <v>220000</v>
      </c>
      <c r="D17" s="33"/>
      <c r="E17" s="28"/>
    </row>
    <row r="18" spans="1:5" x14ac:dyDescent="0.25">
      <c r="A18" s="26"/>
      <c r="B18" s="32" t="s">
        <v>20</v>
      </c>
      <c r="C18" s="28">
        <v>2300000</v>
      </c>
      <c r="D18" s="33"/>
      <c r="E18" s="28"/>
    </row>
    <row r="19" spans="1:5" x14ac:dyDescent="0.25">
      <c r="A19" s="26"/>
      <c r="B19" s="30" t="s">
        <v>21</v>
      </c>
      <c r="C19" s="28"/>
      <c r="D19" s="31">
        <f>SUM(C20:C23)</f>
        <v>4757000</v>
      </c>
      <c r="E19" s="28"/>
    </row>
    <row r="20" spans="1:5" x14ac:dyDescent="0.25">
      <c r="A20" s="26"/>
      <c r="B20" s="32" t="s">
        <v>22</v>
      </c>
      <c r="C20" s="34">
        <v>4107000</v>
      </c>
      <c r="D20" s="33"/>
      <c r="E20" s="28"/>
    </row>
    <row r="21" spans="1:5" x14ac:dyDescent="0.25">
      <c r="A21" s="26"/>
      <c r="B21" s="32" t="s">
        <v>23</v>
      </c>
      <c r="C21" s="28">
        <v>540000</v>
      </c>
      <c r="D21" s="33"/>
      <c r="E21" s="28"/>
    </row>
    <row r="22" spans="1:5" x14ac:dyDescent="0.25">
      <c r="A22" s="26"/>
      <c r="B22" s="32" t="s">
        <v>24</v>
      </c>
      <c r="C22" s="28">
        <v>80000</v>
      </c>
      <c r="D22" s="33"/>
      <c r="E22" s="28"/>
    </row>
    <row r="23" spans="1:5" x14ac:dyDescent="0.25">
      <c r="A23" s="26"/>
      <c r="B23" s="32" t="s">
        <v>12</v>
      </c>
      <c r="C23" s="28">
        <v>30000</v>
      </c>
      <c r="D23" s="33"/>
      <c r="E23" s="28"/>
    </row>
    <row r="24" spans="1:5" ht="25.5" x14ac:dyDescent="0.25">
      <c r="A24" s="26"/>
      <c r="B24" s="30" t="s">
        <v>25</v>
      </c>
      <c r="C24" s="28"/>
      <c r="D24" s="31">
        <f>C25</f>
        <v>15000</v>
      </c>
      <c r="E24" s="28"/>
    </row>
    <row r="25" spans="1:5" x14ac:dyDescent="0.25">
      <c r="A25" s="26"/>
      <c r="B25" s="32" t="s">
        <v>19</v>
      </c>
      <c r="C25" s="28">
        <v>15000</v>
      </c>
      <c r="D25" s="33"/>
      <c r="E25" s="28"/>
    </row>
    <row r="26" spans="1:5" ht="25.5" x14ac:dyDescent="0.25">
      <c r="A26" s="26"/>
      <c r="B26" s="30" t="s">
        <v>26</v>
      </c>
      <c r="C26" s="28"/>
      <c r="D26" s="31">
        <f>C27</f>
        <v>25000</v>
      </c>
      <c r="E26" s="28"/>
    </row>
    <row r="27" spans="1:5" x14ac:dyDescent="0.25">
      <c r="A27" s="26"/>
      <c r="B27" s="32" t="s">
        <v>19</v>
      </c>
      <c r="C27" s="28">
        <v>25000</v>
      </c>
      <c r="D27" s="33"/>
      <c r="E27" s="28"/>
    </row>
    <row r="28" spans="1:5" x14ac:dyDescent="0.25">
      <c r="A28" s="26"/>
      <c r="B28" s="30" t="s">
        <v>27</v>
      </c>
      <c r="C28" s="28"/>
      <c r="D28" s="31">
        <f>C29</f>
        <v>25000</v>
      </c>
      <c r="E28" s="28"/>
    </row>
    <row r="29" spans="1:5" x14ac:dyDescent="0.25">
      <c r="A29" s="26"/>
      <c r="B29" s="32" t="s">
        <v>19</v>
      </c>
      <c r="C29" s="28">
        <v>25000</v>
      </c>
      <c r="D29" s="33"/>
      <c r="E29" s="28"/>
    </row>
    <row r="30" spans="1:5" ht="25.5" x14ac:dyDescent="0.25">
      <c r="A30" s="26"/>
      <c r="B30" s="30" t="s">
        <v>28</v>
      </c>
      <c r="C30" s="28"/>
      <c r="D30" s="31">
        <f>C31</f>
        <v>3000</v>
      </c>
      <c r="E30" s="28"/>
    </row>
    <row r="31" spans="1:5" x14ac:dyDescent="0.25">
      <c r="A31" s="26"/>
      <c r="B31" s="32" t="s">
        <v>19</v>
      </c>
      <c r="C31" s="28">
        <v>3000</v>
      </c>
      <c r="D31" s="33"/>
      <c r="E31" s="28"/>
    </row>
    <row r="32" spans="1:5" x14ac:dyDescent="0.25">
      <c r="A32" s="26">
        <v>2000</v>
      </c>
      <c r="B32" s="35" t="s">
        <v>29</v>
      </c>
      <c r="C32" s="28"/>
      <c r="D32" s="33"/>
      <c r="E32" s="29">
        <f>D33+D40+D44+D74+D77+D52+D65+D71+D58</f>
        <v>5905999</v>
      </c>
    </row>
    <row r="33" spans="1:5" x14ac:dyDescent="0.25">
      <c r="A33" s="26"/>
      <c r="B33" s="30" t="s">
        <v>10</v>
      </c>
      <c r="C33" s="28"/>
      <c r="D33" s="31">
        <f>SUM(C34:C39)</f>
        <v>1086800</v>
      </c>
      <c r="E33" s="28"/>
    </row>
    <row r="34" spans="1:5" x14ac:dyDescent="0.25">
      <c r="A34" s="26"/>
      <c r="B34" s="32" t="s">
        <v>30</v>
      </c>
      <c r="C34" s="28">
        <v>156800</v>
      </c>
      <c r="D34" s="33"/>
      <c r="E34" s="28"/>
    </row>
    <row r="35" spans="1:5" x14ac:dyDescent="0.25">
      <c r="A35" s="26"/>
      <c r="B35" s="32" t="s">
        <v>31</v>
      </c>
      <c r="C35" s="28">
        <v>130000</v>
      </c>
      <c r="D35" s="33"/>
      <c r="E35" s="28"/>
    </row>
    <row r="36" spans="1:5" x14ac:dyDescent="0.25">
      <c r="A36" s="26"/>
      <c r="B36" s="32" t="s">
        <v>32</v>
      </c>
      <c r="C36" s="28">
        <v>120000</v>
      </c>
      <c r="D36" s="33"/>
      <c r="E36" s="28"/>
    </row>
    <row r="37" spans="1:5" x14ac:dyDescent="0.25">
      <c r="A37" s="26"/>
      <c r="B37" s="32" t="s">
        <v>33</v>
      </c>
      <c r="C37" s="28">
        <v>250000</v>
      </c>
      <c r="D37" s="33"/>
      <c r="E37" s="28"/>
    </row>
    <row r="38" spans="1:5" x14ac:dyDescent="0.25">
      <c r="A38" s="26"/>
      <c r="B38" s="32" t="s">
        <v>34</v>
      </c>
      <c r="C38" s="28">
        <v>350000</v>
      </c>
      <c r="D38" s="33"/>
      <c r="E38" s="28"/>
    </row>
    <row r="39" spans="1:5" x14ac:dyDescent="0.25">
      <c r="A39" s="26"/>
      <c r="B39" s="32" t="s">
        <v>35</v>
      </c>
      <c r="C39" s="28">
        <v>80000</v>
      </c>
      <c r="D39" s="33"/>
      <c r="E39" s="28"/>
    </row>
    <row r="40" spans="1:5" x14ac:dyDescent="0.25">
      <c r="A40" s="26"/>
      <c r="B40" s="30" t="s">
        <v>36</v>
      </c>
      <c r="C40" s="28"/>
      <c r="D40" s="31">
        <f>SUM(C41:C43)</f>
        <v>1320000</v>
      </c>
      <c r="E40" s="28"/>
    </row>
    <row r="41" spans="1:5" x14ac:dyDescent="0.25">
      <c r="A41" s="26"/>
      <c r="B41" s="32" t="s">
        <v>37</v>
      </c>
      <c r="C41" s="28">
        <v>120000</v>
      </c>
      <c r="D41" s="33"/>
      <c r="E41" s="28"/>
    </row>
    <row r="42" spans="1:5" x14ac:dyDescent="0.25">
      <c r="A42" s="36"/>
      <c r="B42" s="37" t="s">
        <v>38</v>
      </c>
      <c r="C42" s="28">
        <v>350000</v>
      </c>
      <c r="D42" s="33"/>
      <c r="E42" s="28"/>
    </row>
    <row r="43" spans="1:5" x14ac:dyDescent="0.25">
      <c r="A43" s="26"/>
      <c r="B43" s="32" t="s">
        <v>39</v>
      </c>
      <c r="C43" s="28">
        <v>850000</v>
      </c>
      <c r="D43" s="33"/>
      <c r="E43" s="28"/>
    </row>
    <row r="44" spans="1:5" x14ac:dyDescent="0.25">
      <c r="A44" s="26"/>
      <c r="B44" s="30" t="s">
        <v>17</v>
      </c>
      <c r="C44" s="28"/>
      <c r="D44" s="31">
        <f>SUM(C45:C51)</f>
        <v>1810000</v>
      </c>
      <c r="E44" s="28"/>
    </row>
    <row r="45" spans="1:5" x14ac:dyDescent="0.25">
      <c r="A45" s="26"/>
      <c r="B45" s="32" t="s">
        <v>30</v>
      </c>
      <c r="C45" s="28">
        <v>220000</v>
      </c>
      <c r="D45" s="31"/>
      <c r="E45" s="28"/>
    </row>
    <row r="46" spans="1:5" x14ac:dyDescent="0.25">
      <c r="A46" s="26"/>
      <c r="B46" s="32" t="s">
        <v>37</v>
      </c>
      <c r="C46" s="28">
        <v>250000</v>
      </c>
      <c r="D46" s="31"/>
      <c r="E46" s="28"/>
    </row>
    <row r="47" spans="1:5" x14ac:dyDescent="0.25">
      <c r="A47" s="26"/>
      <c r="B47" s="32" t="s">
        <v>40</v>
      </c>
      <c r="C47" s="28">
        <v>80000</v>
      </c>
      <c r="D47" s="31"/>
      <c r="E47" s="28"/>
    </row>
    <row r="48" spans="1:5" x14ac:dyDescent="0.25">
      <c r="A48" s="26"/>
      <c r="B48" s="37" t="s">
        <v>38</v>
      </c>
      <c r="C48" s="28">
        <v>250000</v>
      </c>
      <c r="D48" s="31"/>
      <c r="E48" s="28"/>
    </row>
    <row r="49" spans="1:5" x14ac:dyDescent="0.25">
      <c r="A49" s="26"/>
      <c r="B49" s="32" t="s">
        <v>41</v>
      </c>
      <c r="C49" s="28">
        <v>120000</v>
      </c>
      <c r="D49" s="33"/>
      <c r="E49" s="28"/>
    </row>
    <row r="50" spans="1:5" ht="25.5" x14ac:dyDescent="0.25">
      <c r="A50" s="26"/>
      <c r="B50" s="32" t="s">
        <v>42</v>
      </c>
      <c r="C50" s="28">
        <v>40000</v>
      </c>
      <c r="D50" s="33"/>
      <c r="E50" s="28"/>
    </row>
    <row r="51" spans="1:5" x14ac:dyDescent="0.25">
      <c r="A51" s="26"/>
      <c r="B51" s="32" t="s">
        <v>39</v>
      </c>
      <c r="C51" s="28">
        <v>850000</v>
      </c>
      <c r="D51" s="33"/>
      <c r="E51" s="28"/>
    </row>
    <row r="52" spans="1:5" ht="25.5" x14ac:dyDescent="0.25">
      <c r="A52" s="26"/>
      <c r="B52" s="30" t="s">
        <v>43</v>
      </c>
      <c r="C52" s="28"/>
      <c r="D52" s="31">
        <f>SUM(C53:C57)</f>
        <v>25000</v>
      </c>
      <c r="E52" s="28"/>
    </row>
    <row r="53" spans="1:5" x14ac:dyDescent="0.25">
      <c r="A53" s="26"/>
      <c r="B53" s="32" t="s">
        <v>30</v>
      </c>
      <c r="C53" s="28">
        <v>5000</v>
      </c>
      <c r="D53" s="33"/>
      <c r="E53" s="28"/>
    </row>
    <row r="54" spans="1:5" x14ac:dyDescent="0.25">
      <c r="A54" s="26"/>
      <c r="B54" s="32" t="s">
        <v>44</v>
      </c>
      <c r="C54" s="28">
        <v>5000</v>
      </c>
      <c r="D54" s="33"/>
      <c r="E54" s="28"/>
    </row>
    <row r="55" spans="1:5" x14ac:dyDescent="0.25">
      <c r="A55" s="26"/>
      <c r="B55" s="32" t="s">
        <v>40</v>
      </c>
      <c r="C55" s="28">
        <v>5000</v>
      </c>
      <c r="D55" s="33"/>
      <c r="E55" s="28"/>
    </row>
    <row r="56" spans="1:5" x14ac:dyDescent="0.25">
      <c r="A56" s="26"/>
      <c r="B56" s="37" t="s">
        <v>38</v>
      </c>
      <c r="C56" s="28">
        <v>5000</v>
      </c>
      <c r="D56" s="33"/>
      <c r="E56" s="28"/>
    </row>
    <row r="57" spans="1:5" x14ac:dyDescent="0.25">
      <c r="A57" s="26"/>
      <c r="B57" s="32" t="s">
        <v>45</v>
      </c>
      <c r="C57" s="28">
        <v>5000</v>
      </c>
      <c r="D57" s="33"/>
      <c r="E57" s="28"/>
    </row>
    <row r="58" spans="1:5" ht="25.5" x14ac:dyDescent="0.25">
      <c r="A58" s="26"/>
      <c r="B58" s="30" t="s">
        <v>46</v>
      </c>
      <c r="C58" s="28"/>
      <c r="D58" s="31">
        <f>SUM(C59:C64)</f>
        <v>105000</v>
      </c>
      <c r="E58" s="28"/>
    </row>
    <row r="59" spans="1:5" x14ac:dyDescent="0.25">
      <c r="A59" s="26"/>
      <c r="B59" s="32" t="s">
        <v>30</v>
      </c>
      <c r="C59" s="28">
        <v>15000</v>
      </c>
      <c r="D59" s="31"/>
      <c r="E59" s="28"/>
    </row>
    <row r="60" spans="1:5" x14ac:dyDescent="0.25">
      <c r="A60" s="26"/>
      <c r="B60" s="32" t="s">
        <v>44</v>
      </c>
      <c r="C60" s="28">
        <v>10000</v>
      </c>
      <c r="D60" s="31"/>
      <c r="E60" s="28"/>
    </row>
    <row r="61" spans="1:5" x14ac:dyDescent="0.25">
      <c r="A61" s="26"/>
      <c r="B61" s="32" t="s">
        <v>40</v>
      </c>
      <c r="C61" s="28">
        <v>20000</v>
      </c>
      <c r="D61" s="31"/>
      <c r="E61" s="28"/>
    </row>
    <row r="62" spans="1:5" x14ac:dyDescent="0.25">
      <c r="A62" s="26"/>
      <c r="B62" s="32" t="s">
        <v>35</v>
      </c>
      <c r="C62" s="28">
        <v>10000</v>
      </c>
      <c r="D62" s="31"/>
      <c r="E62" s="28"/>
    </row>
    <row r="63" spans="1:5" x14ac:dyDescent="0.25">
      <c r="A63" s="26"/>
      <c r="B63" s="32" t="s">
        <v>45</v>
      </c>
      <c r="C63" s="28">
        <v>10000</v>
      </c>
      <c r="D63" s="31"/>
      <c r="E63" s="28"/>
    </row>
    <row r="64" spans="1:5" x14ac:dyDescent="0.25">
      <c r="A64" s="26"/>
      <c r="B64" s="32" t="s">
        <v>39</v>
      </c>
      <c r="C64" s="28">
        <v>40000</v>
      </c>
      <c r="D64" s="33"/>
      <c r="E64" s="28"/>
    </row>
    <row r="65" spans="1:5" ht="25.5" x14ac:dyDescent="0.25">
      <c r="A65" s="26"/>
      <c r="B65" s="30" t="s">
        <v>26</v>
      </c>
      <c r="C65" s="28"/>
      <c r="D65" s="31">
        <f>SUM(C66:C69)</f>
        <v>140000</v>
      </c>
      <c r="E65" s="28"/>
    </row>
    <row r="66" spans="1:5" x14ac:dyDescent="0.25">
      <c r="A66" s="26"/>
      <c r="B66" s="32" t="s">
        <v>39</v>
      </c>
      <c r="C66" s="28">
        <v>80000</v>
      </c>
      <c r="D66" s="33"/>
      <c r="E66" s="28"/>
    </row>
    <row r="67" spans="1:5" x14ac:dyDescent="0.25">
      <c r="A67" s="26"/>
      <c r="B67" s="32" t="s">
        <v>30</v>
      </c>
      <c r="C67" s="28">
        <v>30000</v>
      </c>
      <c r="D67" s="33"/>
      <c r="E67" s="28"/>
    </row>
    <row r="68" spans="1:5" ht="25.5" x14ac:dyDescent="0.25">
      <c r="A68" s="26"/>
      <c r="B68" s="32" t="s">
        <v>42</v>
      </c>
      <c r="C68" s="28">
        <v>10000</v>
      </c>
      <c r="D68" s="33"/>
      <c r="E68" s="28"/>
    </row>
    <row r="69" spans="1:5" x14ac:dyDescent="0.25">
      <c r="A69" s="26"/>
      <c r="B69" s="32" t="s">
        <v>45</v>
      </c>
      <c r="C69" s="28">
        <v>20000</v>
      </c>
      <c r="D69" s="33"/>
      <c r="E69" s="28"/>
    </row>
    <row r="70" spans="1:5" x14ac:dyDescent="0.25">
      <c r="A70" s="26"/>
      <c r="B70" s="32"/>
      <c r="C70" s="28"/>
      <c r="D70" s="33"/>
      <c r="E70" s="28"/>
    </row>
    <row r="71" spans="1:5" ht="25.5" x14ac:dyDescent="0.25">
      <c r="A71" s="26"/>
      <c r="B71" s="30" t="s">
        <v>47</v>
      </c>
      <c r="C71" s="28"/>
      <c r="D71" s="31">
        <f>SUM(C72:C73)</f>
        <v>409199</v>
      </c>
      <c r="E71" s="28"/>
    </row>
    <row r="72" spans="1:5" x14ac:dyDescent="0.25">
      <c r="A72" s="26"/>
      <c r="B72" s="32" t="s">
        <v>48</v>
      </c>
      <c r="C72" s="28">
        <v>135000</v>
      </c>
      <c r="D72" s="33"/>
      <c r="E72" s="28"/>
    </row>
    <row r="73" spans="1:5" x14ac:dyDescent="0.25">
      <c r="A73" s="26"/>
      <c r="B73" s="32" t="s">
        <v>39</v>
      </c>
      <c r="C73" s="28">
        <v>274199</v>
      </c>
      <c r="D73" s="33"/>
      <c r="E73" s="28"/>
    </row>
    <row r="74" spans="1:5" x14ac:dyDescent="0.25">
      <c r="A74" s="26"/>
      <c r="B74" s="30" t="s">
        <v>21</v>
      </c>
      <c r="C74" s="28"/>
      <c r="D74" s="31">
        <f>SUM(C75:C76)</f>
        <v>830000</v>
      </c>
      <c r="E74" s="28"/>
    </row>
    <row r="75" spans="1:5" x14ac:dyDescent="0.25">
      <c r="A75" s="26"/>
      <c r="B75" s="32" t="s">
        <v>49</v>
      </c>
      <c r="C75" s="28">
        <v>80000</v>
      </c>
      <c r="D75" s="33"/>
      <c r="E75" s="28"/>
    </row>
    <row r="76" spans="1:5" x14ac:dyDescent="0.25">
      <c r="A76" s="26"/>
      <c r="B76" s="32" t="s">
        <v>39</v>
      </c>
      <c r="C76" s="28">
        <v>750000</v>
      </c>
      <c r="D76" s="33"/>
      <c r="E76" s="28"/>
    </row>
    <row r="77" spans="1:5" x14ac:dyDescent="0.25">
      <c r="A77" s="26"/>
      <c r="B77" s="30" t="s">
        <v>50</v>
      </c>
      <c r="C77" s="28"/>
      <c r="D77" s="31">
        <f>SUM(C78:C79)</f>
        <v>180000</v>
      </c>
      <c r="E77" s="28"/>
    </row>
    <row r="78" spans="1:5" x14ac:dyDescent="0.25">
      <c r="A78" s="26"/>
      <c r="B78" s="32" t="s">
        <v>51</v>
      </c>
      <c r="C78" s="28">
        <v>60000</v>
      </c>
      <c r="D78" s="33"/>
      <c r="E78" s="28"/>
    </row>
    <row r="79" spans="1:5" x14ac:dyDescent="0.25">
      <c r="A79" s="26"/>
      <c r="B79" s="32" t="s">
        <v>39</v>
      </c>
      <c r="C79" s="28">
        <v>120000</v>
      </c>
      <c r="D79" s="33"/>
      <c r="E79" s="28"/>
    </row>
    <row r="80" spans="1:5" x14ac:dyDescent="0.25">
      <c r="A80" s="26">
        <v>3000</v>
      </c>
      <c r="B80" s="27" t="s">
        <v>52</v>
      </c>
      <c r="C80" s="28"/>
      <c r="D80" s="33"/>
      <c r="E80" s="29">
        <f>D81+D86+D104+D120+D131+D134+D94+D99+D101</f>
        <v>12156368</v>
      </c>
    </row>
    <row r="81" spans="1:5" x14ac:dyDescent="0.25">
      <c r="A81" s="26"/>
      <c r="B81" s="27" t="s">
        <v>10</v>
      </c>
      <c r="C81" s="28"/>
      <c r="D81" s="31">
        <f>SUM(C82:C85)</f>
        <v>404000</v>
      </c>
      <c r="E81" s="28"/>
    </row>
    <row r="82" spans="1:5" x14ac:dyDescent="0.25">
      <c r="A82" s="26"/>
      <c r="B82" s="32" t="s">
        <v>53</v>
      </c>
      <c r="C82" s="28">
        <v>96000</v>
      </c>
      <c r="D82" s="33"/>
      <c r="E82" s="28"/>
    </row>
    <row r="83" spans="1:5" x14ac:dyDescent="0.25">
      <c r="A83" s="26"/>
      <c r="B83" s="32" t="s">
        <v>54</v>
      </c>
      <c r="C83" s="28">
        <v>12000</v>
      </c>
      <c r="D83" s="33"/>
      <c r="E83" s="28"/>
    </row>
    <row r="84" spans="1:5" x14ac:dyDescent="0.25">
      <c r="A84" s="26"/>
      <c r="B84" s="32" t="s">
        <v>55</v>
      </c>
      <c r="C84" s="28">
        <v>250000</v>
      </c>
      <c r="D84" s="33"/>
      <c r="E84" s="28"/>
    </row>
    <row r="85" spans="1:5" x14ac:dyDescent="0.25">
      <c r="A85" s="26"/>
      <c r="B85" s="32" t="s">
        <v>56</v>
      </c>
      <c r="C85" s="28">
        <v>46000</v>
      </c>
      <c r="D85" s="33"/>
      <c r="E85" s="28"/>
    </row>
    <row r="86" spans="1:5" x14ac:dyDescent="0.25">
      <c r="A86" s="26"/>
      <c r="B86" s="30" t="s">
        <v>36</v>
      </c>
      <c r="C86" s="28"/>
      <c r="D86" s="31">
        <f>SUM(C87:C93)</f>
        <v>1605000</v>
      </c>
      <c r="E86" s="28"/>
    </row>
    <row r="87" spans="1:5" x14ac:dyDescent="0.25">
      <c r="A87" s="26"/>
      <c r="B87" s="32" t="s">
        <v>57</v>
      </c>
      <c r="C87" s="28">
        <v>120000</v>
      </c>
      <c r="D87" s="33"/>
      <c r="E87" s="28"/>
    </row>
    <row r="88" spans="1:5" x14ac:dyDescent="0.25">
      <c r="A88" s="26"/>
      <c r="B88" s="32" t="s">
        <v>54</v>
      </c>
      <c r="C88" s="28">
        <v>35000</v>
      </c>
      <c r="D88" s="33"/>
      <c r="E88" s="28"/>
    </row>
    <row r="89" spans="1:5" x14ac:dyDescent="0.25">
      <c r="A89" s="26"/>
      <c r="B89" s="32" t="s">
        <v>58</v>
      </c>
      <c r="C89" s="28">
        <v>450000</v>
      </c>
      <c r="D89" s="33"/>
      <c r="E89" s="28"/>
    </row>
    <row r="90" spans="1:5" x14ac:dyDescent="0.25">
      <c r="A90" s="26"/>
      <c r="B90" s="32" t="s">
        <v>59</v>
      </c>
      <c r="C90" s="28">
        <v>150000</v>
      </c>
      <c r="D90" s="33"/>
      <c r="E90" s="28"/>
    </row>
    <row r="91" spans="1:5" x14ac:dyDescent="0.25">
      <c r="A91" s="26"/>
      <c r="B91" s="32" t="s">
        <v>60</v>
      </c>
      <c r="C91" s="28">
        <v>350000</v>
      </c>
      <c r="D91" s="33"/>
      <c r="E91" s="28"/>
    </row>
    <row r="92" spans="1:5" x14ac:dyDescent="0.25">
      <c r="A92" s="26"/>
      <c r="B92" s="32" t="s">
        <v>61</v>
      </c>
      <c r="C92" s="28">
        <v>250000</v>
      </c>
      <c r="D92" s="33"/>
      <c r="E92" s="28"/>
    </row>
    <row r="93" spans="1:5" x14ac:dyDescent="0.25">
      <c r="A93" s="26"/>
      <c r="B93" s="32" t="s">
        <v>62</v>
      </c>
      <c r="C93" s="28">
        <v>250000</v>
      </c>
      <c r="D93" s="33"/>
      <c r="E93" s="28"/>
    </row>
    <row r="94" spans="1:5" ht="25.5" x14ac:dyDescent="0.25">
      <c r="A94" s="26"/>
      <c r="B94" s="30" t="s">
        <v>26</v>
      </c>
      <c r="C94" s="28"/>
      <c r="D94" s="31">
        <f>SUM(C95:C98)</f>
        <v>115253</v>
      </c>
      <c r="E94" s="28"/>
    </row>
    <row r="95" spans="1:5" x14ac:dyDescent="0.25">
      <c r="A95" s="26"/>
      <c r="B95" s="32" t="s">
        <v>58</v>
      </c>
      <c r="C95" s="28">
        <v>35000</v>
      </c>
      <c r="D95" s="33"/>
      <c r="E95" s="28"/>
    </row>
    <row r="96" spans="1:5" x14ac:dyDescent="0.25">
      <c r="A96" s="26"/>
      <c r="B96" s="32" t="s">
        <v>63</v>
      </c>
      <c r="C96" s="28">
        <v>50000</v>
      </c>
      <c r="D96" s="33"/>
      <c r="E96" s="28"/>
    </row>
    <row r="97" spans="1:5" x14ac:dyDescent="0.25">
      <c r="A97" s="26"/>
      <c r="B97" s="37" t="s">
        <v>56</v>
      </c>
      <c r="C97" s="28">
        <v>24253</v>
      </c>
      <c r="D97" s="33"/>
      <c r="E97" s="28"/>
    </row>
    <row r="98" spans="1:5" x14ac:dyDescent="0.25">
      <c r="A98" s="26"/>
      <c r="B98" s="32" t="s">
        <v>54</v>
      </c>
      <c r="C98" s="28">
        <v>6000</v>
      </c>
      <c r="D98" s="33"/>
      <c r="E98" s="28"/>
    </row>
    <row r="99" spans="1:5" ht="25.5" x14ac:dyDescent="0.25">
      <c r="A99" s="26"/>
      <c r="B99" s="30" t="s">
        <v>64</v>
      </c>
      <c r="C99" s="28"/>
      <c r="D99" s="31">
        <f>C100</f>
        <v>6000</v>
      </c>
      <c r="E99" s="28"/>
    </row>
    <row r="100" spans="1:5" x14ac:dyDescent="0.25">
      <c r="A100" s="26"/>
      <c r="B100" s="32" t="s">
        <v>54</v>
      </c>
      <c r="C100" s="28">
        <v>6000</v>
      </c>
      <c r="D100" s="33"/>
      <c r="E100" s="28"/>
    </row>
    <row r="101" spans="1:5" ht="25.5" x14ac:dyDescent="0.25">
      <c r="A101" s="26"/>
      <c r="B101" s="30" t="s">
        <v>47</v>
      </c>
      <c r="C101" s="28"/>
      <c r="D101" s="31">
        <f>SUM(C102:C103)</f>
        <v>129296</v>
      </c>
      <c r="E101" s="28"/>
    </row>
    <row r="102" spans="1:5" x14ac:dyDescent="0.25">
      <c r="A102" s="26"/>
      <c r="B102" s="38" t="s">
        <v>65</v>
      </c>
      <c r="C102" s="28">
        <v>117296</v>
      </c>
      <c r="D102" s="33"/>
      <c r="E102" s="28"/>
    </row>
    <row r="103" spans="1:5" x14ac:dyDescent="0.25">
      <c r="A103" s="26"/>
      <c r="B103" s="32" t="s">
        <v>54</v>
      </c>
      <c r="C103" s="28">
        <v>12000</v>
      </c>
      <c r="D103" s="33"/>
      <c r="E103" s="28"/>
    </row>
    <row r="104" spans="1:5" x14ac:dyDescent="0.25">
      <c r="A104" s="26"/>
      <c r="B104" s="30" t="s">
        <v>17</v>
      </c>
      <c r="C104" s="28"/>
      <c r="D104" s="31">
        <f>SUM(C105:C119)</f>
        <v>4417471</v>
      </c>
      <c r="E104" s="29"/>
    </row>
    <row r="105" spans="1:5" x14ac:dyDescent="0.25">
      <c r="A105" s="26"/>
      <c r="B105" s="32" t="s">
        <v>55</v>
      </c>
      <c r="C105" s="33">
        <v>250000</v>
      </c>
      <c r="D105" s="31"/>
      <c r="E105" s="28"/>
    </row>
    <row r="106" spans="1:5" ht="25.5" x14ac:dyDescent="0.25">
      <c r="A106" s="26"/>
      <c r="B106" s="32" t="s">
        <v>66</v>
      </c>
      <c r="C106" s="33">
        <v>450000</v>
      </c>
      <c r="D106" s="31"/>
      <c r="E106" s="28"/>
    </row>
    <row r="107" spans="1:5" ht="25.5" x14ac:dyDescent="0.25">
      <c r="A107" s="26"/>
      <c r="B107" s="32" t="s">
        <v>67</v>
      </c>
      <c r="C107" s="33">
        <v>380000</v>
      </c>
      <c r="D107" s="31"/>
      <c r="E107" s="28"/>
    </row>
    <row r="108" spans="1:5" x14ac:dyDescent="0.25">
      <c r="A108" s="26"/>
      <c r="B108" s="32" t="s">
        <v>68</v>
      </c>
      <c r="C108" s="33">
        <v>450000</v>
      </c>
      <c r="D108" s="31"/>
      <c r="E108" s="28"/>
    </row>
    <row r="109" spans="1:5" x14ac:dyDescent="0.25">
      <c r="A109" s="26"/>
      <c r="B109" s="32" t="s">
        <v>69</v>
      </c>
      <c r="C109" s="33">
        <v>80000</v>
      </c>
      <c r="D109" s="33"/>
      <c r="E109" s="28"/>
    </row>
    <row r="110" spans="1:5" x14ac:dyDescent="0.25">
      <c r="A110" s="26"/>
      <c r="B110" s="32" t="s">
        <v>70</v>
      </c>
      <c r="C110" s="33">
        <v>45000</v>
      </c>
      <c r="D110" s="33"/>
      <c r="E110" s="28"/>
    </row>
    <row r="111" spans="1:5" x14ac:dyDescent="0.25">
      <c r="A111" s="26"/>
      <c r="B111" s="32" t="s">
        <v>71</v>
      </c>
      <c r="C111" s="33">
        <v>300000</v>
      </c>
      <c r="D111" s="33"/>
      <c r="E111" s="28"/>
    </row>
    <row r="112" spans="1:5" x14ac:dyDescent="0.25">
      <c r="A112" s="26"/>
      <c r="B112" s="32" t="s">
        <v>72</v>
      </c>
      <c r="C112" s="33">
        <v>300000</v>
      </c>
      <c r="D112" s="33"/>
      <c r="E112" s="28"/>
    </row>
    <row r="113" spans="1:5" x14ac:dyDescent="0.25">
      <c r="A113" s="26"/>
      <c r="B113" s="32" t="s">
        <v>73</v>
      </c>
      <c r="C113" s="33">
        <v>80000</v>
      </c>
      <c r="D113" s="33"/>
      <c r="E113" s="28"/>
    </row>
    <row r="114" spans="1:5" x14ac:dyDescent="0.25">
      <c r="A114" s="26"/>
      <c r="B114" s="32" t="s">
        <v>74</v>
      </c>
      <c r="C114" s="33">
        <v>80000</v>
      </c>
      <c r="D114" s="33"/>
      <c r="E114" s="28"/>
    </row>
    <row r="115" spans="1:5" x14ac:dyDescent="0.25">
      <c r="A115" s="26"/>
      <c r="B115" s="32" t="s">
        <v>75</v>
      </c>
      <c r="C115" s="33">
        <v>558471</v>
      </c>
      <c r="D115" s="33"/>
      <c r="E115" s="28"/>
    </row>
    <row r="116" spans="1:5" x14ac:dyDescent="0.25">
      <c r="A116" s="26"/>
      <c r="B116" s="38" t="s">
        <v>76</v>
      </c>
      <c r="C116" s="33">
        <v>24000</v>
      </c>
      <c r="D116" s="33"/>
      <c r="E116" s="28"/>
    </row>
    <row r="117" spans="1:5" x14ac:dyDescent="0.25">
      <c r="A117" s="26"/>
      <c r="B117" s="38" t="s">
        <v>77</v>
      </c>
      <c r="C117" s="33">
        <v>200000</v>
      </c>
      <c r="D117" s="33"/>
      <c r="E117" s="28"/>
    </row>
    <row r="118" spans="1:5" x14ac:dyDescent="0.25">
      <c r="A118" s="26"/>
      <c r="B118" s="32" t="s">
        <v>78</v>
      </c>
      <c r="C118" s="33">
        <v>1100000</v>
      </c>
      <c r="D118" s="33"/>
      <c r="E118" s="28"/>
    </row>
    <row r="119" spans="1:5" x14ac:dyDescent="0.25">
      <c r="A119" s="26"/>
      <c r="B119" s="32" t="s">
        <v>79</v>
      </c>
      <c r="C119" s="33">
        <v>120000</v>
      </c>
      <c r="D119" s="33"/>
      <c r="E119" s="28"/>
    </row>
    <row r="120" spans="1:5" x14ac:dyDescent="0.25">
      <c r="A120" s="26"/>
      <c r="B120" s="30" t="s">
        <v>21</v>
      </c>
      <c r="C120" s="28"/>
      <c r="D120" s="31">
        <f>SUM(C121:C130)</f>
        <v>5270135</v>
      </c>
      <c r="E120" s="28"/>
    </row>
    <row r="121" spans="1:5" x14ac:dyDescent="0.25">
      <c r="A121" s="26"/>
      <c r="B121" s="32" t="s">
        <v>80</v>
      </c>
      <c r="C121" s="28">
        <v>2850505</v>
      </c>
      <c r="D121" s="33"/>
      <c r="E121" s="28"/>
    </row>
    <row r="122" spans="1:5" x14ac:dyDescent="0.25">
      <c r="A122" s="26"/>
      <c r="B122" s="32" t="s">
        <v>81</v>
      </c>
      <c r="C122" s="28">
        <v>85000</v>
      </c>
      <c r="D122" s="33"/>
      <c r="E122" s="28"/>
    </row>
    <row r="123" spans="1:5" x14ac:dyDescent="0.25">
      <c r="A123" s="26"/>
      <c r="B123" s="32" t="s">
        <v>82</v>
      </c>
      <c r="C123" s="28">
        <v>439630</v>
      </c>
      <c r="D123" s="33"/>
      <c r="E123" s="28"/>
    </row>
    <row r="124" spans="1:5" x14ac:dyDescent="0.25">
      <c r="A124" s="26"/>
      <c r="B124" s="32" t="s">
        <v>83</v>
      </c>
      <c r="C124" s="28">
        <v>130000</v>
      </c>
      <c r="D124" s="33"/>
      <c r="E124" s="28"/>
    </row>
    <row r="125" spans="1:5" x14ac:dyDescent="0.25">
      <c r="A125" s="26"/>
      <c r="B125" s="32" t="s">
        <v>54</v>
      </c>
      <c r="C125" s="28">
        <v>45000</v>
      </c>
      <c r="D125" s="33"/>
      <c r="E125" s="28"/>
    </row>
    <row r="126" spans="1:5" ht="25.5" x14ac:dyDescent="0.25">
      <c r="A126" s="26"/>
      <c r="B126" s="32" t="s">
        <v>66</v>
      </c>
      <c r="C126" s="28">
        <v>450000</v>
      </c>
      <c r="D126" s="33"/>
      <c r="E126" s="28"/>
    </row>
    <row r="127" spans="1:5" ht="25.5" x14ac:dyDescent="0.25">
      <c r="A127" s="26"/>
      <c r="B127" s="32" t="s">
        <v>84</v>
      </c>
      <c r="C127" s="28">
        <v>350000</v>
      </c>
      <c r="D127" s="33"/>
      <c r="E127" s="28"/>
    </row>
    <row r="128" spans="1:5" x14ac:dyDescent="0.25">
      <c r="A128" s="26"/>
      <c r="B128" s="32" t="s">
        <v>85</v>
      </c>
      <c r="C128" s="28">
        <v>450000</v>
      </c>
      <c r="D128" s="33"/>
      <c r="E128" s="28"/>
    </row>
    <row r="129" spans="1:5" ht="25.5" x14ac:dyDescent="0.25">
      <c r="A129" s="26"/>
      <c r="B129" s="32" t="s">
        <v>86</v>
      </c>
      <c r="C129" s="28">
        <v>120000</v>
      </c>
      <c r="D129" s="33"/>
      <c r="E129" s="28"/>
    </row>
    <row r="130" spans="1:5" x14ac:dyDescent="0.25">
      <c r="A130" s="26"/>
      <c r="B130" s="32" t="s">
        <v>68</v>
      </c>
      <c r="C130" s="28">
        <v>350000</v>
      </c>
      <c r="D130" s="33"/>
      <c r="E130" s="28"/>
    </row>
    <row r="131" spans="1:5" x14ac:dyDescent="0.25">
      <c r="A131" s="26"/>
      <c r="B131" s="30" t="s">
        <v>87</v>
      </c>
      <c r="C131" s="28"/>
      <c r="D131" s="31">
        <f>SUM(C132:C132)</f>
        <v>8000</v>
      </c>
      <c r="E131" s="28"/>
    </row>
    <row r="132" spans="1:5" x14ac:dyDescent="0.25">
      <c r="A132" s="26"/>
      <c r="B132" s="32" t="s">
        <v>54</v>
      </c>
      <c r="C132" s="28">
        <v>8000</v>
      </c>
      <c r="D132" s="33"/>
      <c r="E132" s="28"/>
    </row>
    <row r="133" spans="1:5" x14ac:dyDescent="0.25">
      <c r="A133" s="26"/>
      <c r="B133" s="32"/>
      <c r="C133" s="28"/>
      <c r="D133" s="33"/>
      <c r="E133" s="28"/>
    </row>
    <row r="134" spans="1:5" x14ac:dyDescent="0.25">
      <c r="A134" s="26"/>
      <c r="B134" s="30" t="s">
        <v>88</v>
      </c>
      <c r="C134" s="28"/>
      <c r="D134" s="31">
        <f>SUM(C135:C139)</f>
        <v>201213</v>
      </c>
      <c r="E134" s="28"/>
    </row>
    <row r="135" spans="1:5" x14ac:dyDescent="0.25">
      <c r="A135" s="26"/>
      <c r="B135" s="32" t="s">
        <v>89</v>
      </c>
      <c r="C135" s="28">
        <v>60000</v>
      </c>
      <c r="D135" s="33"/>
      <c r="E135" s="28"/>
    </row>
    <row r="136" spans="1:5" x14ac:dyDescent="0.25">
      <c r="A136" s="26"/>
      <c r="B136" s="32" t="s">
        <v>90</v>
      </c>
      <c r="C136" s="28">
        <v>60000</v>
      </c>
      <c r="D136" s="33"/>
      <c r="E136" s="28"/>
    </row>
    <row r="137" spans="1:5" x14ac:dyDescent="0.25">
      <c r="A137" s="26"/>
      <c r="B137" s="32" t="s">
        <v>54</v>
      </c>
      <c r="C137" s="28">
        <v>12000</v>
      </c>
      <c r="D137" s="33"/>
      <c r="E137" s="28"/>
    </row>
    <row r="138" spans="1:5" x14ac:dyDescent="0.25">
      <c r="A138" s="26"/>
      <c r="B138" s="32" t="s">
        <v>91</v>
      </c>
      <c r="C138" s="28">
        <v>50971</v>
      </c>
      <c r="D138" s="33"/>
      <c r="E138" s="28"/>
    </row>
    <row r="139" spans="1:5" x14ac:dyDescent="0.25">
      <c r="A139" s="26"/>
      <c r="B139" s="32" t="s">
        <v>92</v>
      </c>
      <c r="C139" s="28">
        <v>18242</v>
      </c>
      <c r="D139" s="33"/>
      <c r="E139" s="28"/>
    </row>
    <row r="140" spans="1:5" ht="25.5" x14ac:dyDescent="0.25">
      <c r="A140" s="26">
        <v>4000</v>
      </c>
      <c r="B140" s="35" t="s">
        <v>93</v>
      </c>
      <c r="C140" s="28"/>
      <c r="D140" s="33"/>
      <c r="E140" s="29">
        <f>D141+D143+D152+D164+D166+D168+D170+D173</f>
        <v>8460457</v>
      </c>
    </row>
    <row r="141" spans="1:5" x14ac:dyDescent="0.25">
      <c r="A141" s="26"/>
      <c r="B141" s="30" t="s">
        <v>10</v>
      </c>
      <c r="C141" s="28"/>
      <c r="D141" s="31">
        <f>SUM(C142:C142)</f>
        <v>529188</v>
      </c>
      <c r="E141" s="28"/>
    </row>
    <row r="142" spans="1:5" x14ac:dyDescent="0.25">
      <c r="A142" s="26"/>
      <c r="B142" s="39" t="s">
        <v>94</v>
      </c>
      <c r="C142" s="28">
        <v>529188</v>
      </c>
      <c r="D142" s="33"/>
      <c r="E142" s="28"/>
    </row>
    <row r="143" spans="1:5" x14ac:dyDescent="0.25">
      <c r="A143" s="26"/>
      <c r="B143" s="30" t="s">
        <v>36</v>
      </c>
      <c r="C143" s="28"/>
      <c r="D143" s="31">
        <f>SUM(C144:C151)</f>
        <v>1770000</v>
      </c>
      <c r="E143" s="28"/>
    </row>
    <row r="144" spans="1:5" x14ac:dyDescent="0.25">
      <c r="A144" s="26"/>
      <c r="B144" s="39" t="s">
        <v>95</v>
      </c>
      <c r="C144" s="28">
        <v>120000</v>
      </c>
      <c r="D144" s="33"/>
      <c r="E144" s="28"/>
    </row>
    <row r="145" spans="1:5" x14ac:dyDescent="0.25">
      <c r="A145" s="26"/>
      <c r="B145" s="39" t="s">
        <v>96</v>
      </c>
      <c r="C145" s="28">
        <v>80000</v>
      </c>
      <c r="D145" s="33"/>
      <c r="E145" s="28"/>
    </row>
    <row r="146" spans="1:5" x14ac:dyDescent="0.25">
      <c r="A146" s="26"/>
      <c r="B146" s="39" t="s">
        <v>97</v>
      </c>
      <c r="C146" s="28">
        <v>80000</v>
      </c>
      <c r="D146" s="33"/>
      <c r="E146" s="28"/>
    </row>
    <row r="147" spans="1:5" x14ac:dyDescent="0.25">
      <c r="A147" s="26"/>
      <c r="B147" s="39" t="s">
        <v>98</v>
      </c>
      <c r="C147" s="28">
        <v>350000</v>
      </c>
      <c r="D147" s="33"/>
      <c r="E147" s="28"/>
    </row>
    <row r="148" spans="1:5" x14ac:dyDescent="0.25">
      <c r="A148" s="26"/>
      <c r="B148" s="39" t="s">
        <v>99</v>
      </c>
      <c r="C148" s="28">
        <v>350000</v>
      </c>
      <c r="D148" s="33"/>
      <c r="E148" s="28"/>
    </row>
    <row r="149" spans="1:5" x14ac:dyDescent="0.25">
      <c r="A149" s="26"/>
      <c r="B149" s="39" t="s">
        <v>100</v>
      </c>
      <c r="C149" s="28">
        <v>250000</v>
      </c>
      <c r="D149" s="33"/>
      <c r="E149" s="28"/>
    </row>
    <row r="150" spans="1:5" x14ac:dyDescent="0.25">
      <c r="A150" s="26"/>
      <c r="B150" s="39" t="s">
        <v>101</v>
      </c>
      <c r="C150" s="28">
        <v>350000</v>
      </c>
      <c r="D150" s="33"/>
      <c r="E150" s="28"/>
    </row>
    <row r="151" spans="1:5" x14ac:dyDescent="0.25">
      <c r="A151" s="26"/>
      <c r="B151" s="39" t="s">
        <v>102</v>
      </c>
      <c r="C151" s="28">
        <v>190000</v>
      </c>
      <c r="D151" s="33"/>
      <c r="E151" s="28"/>
    </row>
    <row r="152" spans="1:5" x14ac:dyDescent="0.25">
      <c r="A152" s="26"/>
      <c r="B152" s="30" t="s">
        <v>103</v>
      </c>
      <c r="C152" s="28"/>
      <c r="D152" s="31">
        <f>SUM(C153:C163)</f>
        <v>3137803</v>
      </c>
      <c r="E152" s="28"/>
    </row>
    <row r="153" spans="1:5" x14ac:dyDescent="0.25">
      <c r="A153" s="26"/>
      <c r="B153" s="39" t="s">
        <v>104</v>
      </c>
      <c r="C153" s="28">
        <v>197803</v>
      </c>
      <c r="D153" s="33"/>
      <c r="E153" s="28"/>
    </row>
    <row r="154" spans="1:5" x14ac:dyDescent="0.25">
      <c r="A154" s="26"/>
      <c r="B154" s="39" t="s">
        <v>105</v>
      </c>
      <c r="C154" s="28">
        <v>250000</v>
      </c>
      <c r="D154" s="33"/>
      <c r="E154" s="28"/>
    </row>
    <row r="155" spans="1:5" x14ac:dyDescent="0.25">
      <c r="A155" s="26"/>
      <c r="B155" s="39" t="s">
        <v>106</v>
      </c>
      <c r="C155" s="28">
        <v>380000</v>
      </c>
      <c r="D155" s="33"/>
      <c r="E155" s="28"/>
    </row>
    <row r="156" spans="1:5" x14ac:dyDescent="0.25">
      <c r="A156" s="26"/>
      <c r="B156" s="39" t="s">
        <v>107</v>
      </c>
      <c r="C156" s="28">
        <v>250000</v>
      </c>
      <c r="D156" s="33"/>
      <c r="E156" s="28"/>
    </row>
    <row r="157" spans="1:5" x14ac:dyDescent="0.25">
      <c r="A157" s="26"/>
      <c r="B157" s="39" t="s">
        <v>108</v>
      </c>
      <c r="C157" s="28">
        <v>450000</v>
      </c>
      <c r="D157" s="33"/>
      <c r="E157" s="28"/>
    </row>
    <row r="158" spans="1:5" x14ac:dyDescent="0.25">
      <c r="A158" s="26"/>
      <c r="B158" s="39" t="s">
        <v>109</v>
      </c>
      <c r="C158" s="28">
        <v>250000</v>
      </c>
      <c r="D158" s="33"/>
      <c r="E158" s="28"/>
    </row>
    <row r="159" spans="1:5" x14ac:dyDescent="0.25">
      <c r="A159" s="26"/>
      <c r="B159" s="39" t="s">
        <v>110</v>
      </c>
      <c r="C159" s="28">
        <v>80000</v>
      </c>
      <c r="D159" s="33"/>
      <c r="E159" s="28"/>
    </row>
    <row r="160" spans="1:5" x14ac:dyDescent="0.25">
      <c r="A160" s="26"/>
      <c r="B160" s="39" t="s">
        <v>111</v>
      </c>
      <c r="C160" s="28">
        <v>450000</v>
      </c>
      <c r="D160" s="33"/>
      <c r="E160" s="28"/>
    </row>
    <row r="161" spans="1:5" x14ac:dyDescent="0.25">
      <c r="A161" s="26"/>
      <c r="B161" s="39" t="s">
        <v>112</v>
      </c>
      <c r="C161" s="28">
        <v>350000</v>
      </c>
      <c r="D161" s="33"/>
      <c r="E161" s="28"/>
    </row>
    <row r="162" spans="1:5" x14ac:dyDescent="0.25">
      <c r="A162" s="26"/>
      <c r="B162" s="39" t="s">
        <v>113</v>
      </c>
      <c r="C162" s="28">
        <v>130000</v>
      </c>
      <c r="D162" s="33"/>
      <c r="E162" s="28"/>
    </row>
    <row r="163" spans="1:5" x14ac:dyDescent="0.25">
      <c r="A163" s="26"/>
      <c r="B163" s="39" t="s">
        <v>114</v>
      </c>
      <c r="C163" s="28">
        <v>350000</v>
      </c>
      <c r="D163" s="33"/>
      <c r="E163" s="28"/>
    </row>
    <row r="164" spans="1:5" ht="25.5" x14ac:dyDescent="0.25">
      <c r="A164" s="26"/>
      <c r="B164" s="30" t="s">
        <v>28</v>
      </c>
      <c r="C164" s="28"/>
      <c r="D164" s="31">
        <f>C165</f>
        <v>8932</v>
      </c>
      <c r="E164" s="28"/>
    </row>
    <row r="165" spans="1:5" x14ac:dyDescent="0.25">
      <c r="A165" s="26"/>
      <c r="B165" s="39" t="s">
        <v>115</v>
      </c>
      <c r="C165" s="28">
        <v>8932</v>
      </c>
      <c r="D165" s="33"/>
      <c r="E165" s="28"/>
    </row>
    <row r="166" spans="1:5" x14ac:dyDescent="0.25">
      <c r="A166" s="26"/>
      <c r="B166" s="30" t="s">
        <v>116</v>
      </c>
      <c r="C166" s="28"/>
      <c r="D166" s="31">
        <f>C167</f>
        <v>32553</v>
      </c>
      <c r="E166" s="28"/>
    </row>
    <row r="167" spans="1:5" x14ac:dyDescent="0.25">
      <c r="A167" s="26"/>
      <c r="B167" s="39" t="s">
        <v>117</v>
      </c>
      <c r="C167" s="28">
        <v>32553</v>
      </c>
      <c r="D167" s="33"/>
      <c r="E167" s="28"/>
    </row>
    <row r="168" spans="1:5" ht="25.5" x14ac:dyDescent="0.25">
      <c r="A168" s="26"/>
      <c r="B168" s="30" t="s">
        <v>118</v>
      </c>
      <c r="C168" s="28"/>
      <c r="D168" s="31">
        <f>C169</f>
        <v>74265</v>
      </c>
      <c r="E168" s="28"/>
    </row>
    <row r="169" spans="1:5" x14ac:dyDescent="0.25">
      <c r="A169" s="26"/>
      <c r="B169" s="39" t="s">
        <v>117</v>
      </c>
      <c r="C169" s="28">
        <v>74265</v>
      </c>
      <c r="D169" s="33"/>
      <c r="E169" s="28"/>
    </row>
    <row r="170" spans="1:5" x14ac:dyDescent="0.25">
      <c r="A170" s="26"/>
      <c r="B170" s="30" t="s">
        <v>21</v>
      </c>
      <c r="C170" s="28"/>
      <c r="D170" s="31">
        <f>SUM(C171:C172)</f>
        <v>2536874</v>
      </c>
      <c r="E170" s="28"/>
    </row>
    <row r="171" spans="1:5" x14ac:dyDescent="0.25">
      <c r="A171" s="26"/>
      <c r="B171" s="39" t="s">
        <v>119</v>
      </c>
      <c r="C171" s="28">
        <v>2086874</v>
      </c>
      <c r="D171" s="33"/>
      <c r="E171" s="28"/>
    </row>
    <row r="172" spans="1:5" x14ac:dyDescent="0.25">
      <c r="A172" s="26"/>
      <c r="B172" s="39" t="s">
        <v>120</v>
      </c>
      <c r="C172" s="28">
        <v>450000</v>
      </c>
      <c r="D172" s="33"/>
      <c r="E172" s="28"/>
    </row>
    <row r="173" spans="1:5" ht="25.5" x14ac:dyDescent="0.25">
      <c r="A173" s="26"/>
      <c r="B173" s="30" t="s">
        <v>121</v>
      </c>
      <c r="C173" s="28"/>
      <c r="D173" s="31">
        <f>SUM(C174:C175)</f>
        <v>370842</v>
      </c>
      <c r="E173" s="28"/>
    </row>
    <row r="174" spans="1:5" x14ac:dyDescent="0.25">
      <c r="A174" s="26"/>
      <c r="B174" s="39" t="s">
        <v>117</v>
      </c>
      <c r="C174" s="28">
        <v>190000</v>
      </c>
      <c r="D174" s="33"/>
      <c r="E174" s="28"/>
    </row>
    <row r="175" spans="1:5" x14ac:dyDescent="0.25">
      <c r="A175" s="26"/>
      <c r="B175" s="39" t="s">
        <v>122</v>
      </c>
      <c r="C175" s="28">
        <v>180842</v>
      </c>
      <c r="D175" s="33"/>
      <c r="E175" s="28"/>
    </row>
    <row r="176" spans="1:5" x14ac:dyDescent="0.25">
      <c r="A176" s="26">
        <v>5000</v>
      </c>
      <c r="B176" s="27" t="s">
        <v>123</v>
      </c>
      <c r="C176" s="28"/>
      <c r="D176" s="31">
        <f>SUM(C177:C178)</f>
        <v>234340</v>
      </c>
      <c r="E176" s="31">
        <v>234340</v>
      </c>
    </row>
    <row r="177" spans="1:5" x14ac:dyDescent="0.25">
      <c r="A177" s="26"/>
      <c r="B177" s="38" t="s">
        <v>124</v>
      </c>
      <c r="C177" s="28">
        <v>234340</v>
      </c>
      <c r="D177" s="33"/>
      <c r="E177" s="28"/>
    </row>
    <row r="178" spans="1:5" x14ac:dyDescent="0.25">
      <c r="A178" s="26"/>
      <c r="B178" s="40"/>
      <c r="C178" s="28"/>
      <c r="D178" s="33"/>
      <c r="E178" s="28"/>
    </row>
    <row r="179" spans="1:5" x14ac:dyDescent="0.25">
      <c r="A179" s="26">
        <v>6000</v>
      </c>
      <c r="B179" s="27" t="s">
        <v>125</v>
      </c>
      <c r="C179" s="28"/>
      <c r="D179" s="33"/>
      <c r="E179" s="29">
        <f>D180+D182</f>
        <v>37461246</v>
      </c>
    </row>
    <row r="180" spans="1:5" x14ac:dyDescent="0.25">
      <c r="A180" s="26"/>
      <c r="B180" s="27" t="s">
        <v>126</v>
      </c>
      <c r="C180" s="28"/>
      <c r="D180" s="31">
        <f>C181</f>
        <v>37461246</v>
      </c>
      <c r="E180" s="28"/>
    </row>
    <row r="181" spans="1:5" x14ac:dyDescent="0.25">
      <c r="A181" s="26"/>
      <c r="B181" s="41" t="s">
        <v>119</v>
      </c>
      <c r="C181" s="28">
        <v>37461246</v>
      </c>
      <c r="D181" s="31"/>
      <c r="E181" s="28"/>
    </row>
    <row r="182" spans="1:5" x14ac:dyDescent="0.25">
      <c r="A182" s="26"/>
      <c r="B182" s="27"/>
      <c r="C182" s="29"/>
      <c r="D182" s="31"/>
      <c r="E182" s="28"/>
    </row>
    <row r="183" spans="1:5" x14ac:dyDescent="0.25">
      <c r="A183" s="26"/>
      <c r="B183" s="40"/>
      <c r="C183" s="29"/>
      <c r="D183" s="28"/>
      <c r="E183" s="28"/>
    </row>
    <row r="184" spans="1:5" x14ac:dyDescent="0.25">
      <c r="A184" s="42"/>
      <c r="B184" s="43"/>
      <c r="C184" s="44"/>
      <c r="D184" s="45">
        <f>SUM(D7:D183)</f>
        <v>91449197</v>
      </c>
      <c r="E184" s="46">
        <f>SUM(E6:E183)</f>
        <v>91449197</v>
      </c>
    </row>
    <row r="185" spans="1:5" ht="15.75" x14ac:dyDescent="0.25">
      <c r="A185" s="16"/>
      <c r="B185" s="17"/>
      <c r="C185" s="18"/>
      <c r="D185" s="18"/>
      <c r="E185" s="18"/>
    </row>
    <row r="186" spans="1:5" x14ac:dyDescent="0.25">
      <c r="A186" s="19"/>
      <c r="B186" s="20"/>
      <c r="C186" s="21"/>
      <c r="D186" s="21"/>
      <c r="E186" s="22"/>
    </row>
    <row r="187" spans="1:5" x14ac:dyDescent="0.25">
      <c r="A187" s="23"/>
      <c r="B187" s="24"/>
      <c r="C187" s="25"/>
      <c r="D187" s="25"/>
      <c r="E187" s="25"/>
    </row>
    <row r="188" spans="1:5" x14ac:dyDescent="0.25">
      <c r="A188" s="23"/>
      <c r="B188" s="24"/>
      <c r="C188" s="25"/>
      <c r="D188" s="25"/>
      <c r="E188" s="25"/>
    </row>
    <row r="189" spans="1:5" x14ac:dyDescent="0.25">
      <c r="A189" s="23"/>
      <c r="B189" s="24"/>
      <c r="C189" s="25"/>
      <c r="D189" s="25"/>
      <c r="E189" s="25"/>
    </row>
  </sheetData>
  <mergeCells count="3">
    <mergeCell ref="A1:E1"/>
    <mergeCell ref="A2:E2"/>
    <mergeCell ref="A3:E3"/>
  </mergeCells>
  <dataValidations count="1">
    <dataValidation type="decimal" errorStyle="warning" operator="equal" allowBlank="1" showInputMessage="1" showErrorMessage="1" errorTitle="Favor de verificar" error="El GRAN TOTAL debe de coincidir con la suma de todos los SUBTOTALES." sqref="E184">
      <formula1>SUM(D6:D183)</formula1>
    </dataValidation>
  </dataValidations>
  <pageMargins left="0.7" right="0.7" top="0.75" bottom="0.75" header="0.3" footer="0.3"/>
  <pageSetup scale="8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dcterms:created xsi:type="dcterms:W3CDTF">2018-05-04T16:17:43Z</dcterms:created>
  <dcterms:modified xsi:type="dcterms:W3CDTF">2018-05-04T16:19:26Z</dcterms:modified>
</cp:coreProperties>
</file>